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89" i="1"/>
  <c r="L89"/>
  <c r="L70"/>
  <c r="H70"/>
  <c r="G70"/>
  <c r="F70"/>
  <c r="L51"/>
  <c r="F32"/>
  <c r="L32"/>
  <c r="G13"/>
  <c r="I13"/>
  <c r="J13"/>
  <c r="J184"/>
  <c r="I184"/>
  <c r="H184"/>
  <c r="G184"/>
  <c r="L184"/>
  <c r="L165"/>
  <c r="J165"/>
  <c r="J176" s="1"/>
  <c r="J146"/>
  <c r="I146"/>
  <c r="H146"/>
  <c r="G146"/>
  <c r="F146"/>
  <c r="L146"/>
  <c r="L157"/>
  <c r="J127"/>
  <c r="I127"/>
  <c r="H127"/>
  <c r="G127"/>
  <c r="G108"/>
  <c r="H108"/>
  <c r="I108"/>
  <c r="J108"/>
  <c r="H13"/>
  <c r="H24" s="1"/>
  <c r="J32"/>
  <c r="I32"/>
  <c r="H32"/>
  <c r="G32"/>
  <c r="G43" s="1"/>
  <c r="J89"/>
  <c r="J100" s="1"/>
  <c r="I89"/>
  <c r="H89"/>
  <c r="H100" s="1"/>
  <c r="G89"/>
  <c r="L81"/>
  <c r="J70"/>
  <c r="J81" s="1"/>
  <c r="I70"/>
  <c r="H81"/>
  <c r="G81"/>
  <c r="J51"/>
  <c r="J62" s="1"/>
  <c r="I51"/>
  <c r="I62" s="1"/>
  <c r="H51"/>
  <c r="G51"/>
  <c r="G62" s="1"/>
  <c r="F51"/>
  <c r="I43"/>
  <c r="L13"/>
  <c r="F13"/>
  <c r="L195"/>
  <c r="I195"/>
  <c r="F184"/>
  <c r="F195" s="1"/>
  <c r="I165"/>
  <c r="I176" s="1"/>
  <c r="H165"/>
  <c r="H176" s="1"/>
  <c r="G165"/>
  <c r="G176" s="1"/>
  <c r="F165"/>
  <c r="J157"/>
  <c r="G157"/>
  <c r="F157"/>
  <c r="J138"/>
  <c r="I138"/>
  <c r="H138"/>
  <c r="G138"/>
  <c r="F127"/>
  <c r="J119"/>
  <c r="H119"/>
  <c r="G119"/>
  <c r="F108"/>
  <c r="B195"/>
  <c r="A195"/>
  <c r="L194"/>
  <c r="J194"/>
  <c r="I194"/>
  <c r="H194"/>
  <c r="G194"/>
  <c r="F194"/>
  <c r="B185"/>
  <c r="A185"/>
  <c r="J195"/>
  <c r="G195"/>
  <c r="B176"/>
  <c r="A176"/>
  <c r="L175"/>
  <c r="J175"/>
  <c r="I175"/>
  <c r="H175"/>
  <c r="G175"/>
  <c r="F175"/>
  <c r="B166"/>
  <c r="A166"/>
  <c r="L176"/>
  <c r="F176"/>
  <c r="B157"/>
  <c r="A157"/>
  <c r="L156"/>
  <c r="J156"/>
  <c r="I156"/>
  <c r="H156"/>
  <c r="G156"/>
  <c r="F156"/>
  <c r="B147"/>
  <c r="A147"/>
  <c r="I157"/>
  <c r="H157"/>
  <c r="B138"/>
  <c r="A138"/>
  <c r="L137"/>
  <c r="L138" s="1"/>
  <c r="J137"/>
  <c r="I137"/>
  <c r="H137"/>
  <c r="G137"/>
  <c r="F137"/>
  <c r="B128"/>
  <c r="A128"/>
  <c r="F138"/>
  <c r="B119"/>
  <c r="A119"/>
  <c r="L118"/>
  <c r="J118"/>
  <c r="I118"/>
  <c r="H118"/>
  <c r="G118"/>
  <c r="F118"/>
  <c r="B109"/>
  <c r="A109"/>
  <c r="L119"/>
  <c r="I119"/>
  <c r="F119"/>
  <c r="B100"/>
  <c r="A100"/>
  <c r="L99"/>
  <c r="J99"/>
  <c r="I99"/>
  <c r="H99"/>
  <c r="G99"/>
  <c r="F99"/>
  <c r="B90"/>
  <c r="A90"/>
  <c r="L100"/>
  <c r="I100"/>
  <c r="G100"/>
  <c r="F100"/>
  <c r="B81"/>
  <c r="A81"/>
  <c r="L80"/>
  <c r="J80"/>
  <c r="I80"/>
  <c r="H80"/>
  <c r="G80"/>
  <c r="F80"/>
  <c r="B71"/>
  <c r="A71"/>
  <c r="I81"/>
  <c r="F81"/>
  <c r="B62"/>
  <c r="A62"/>
  <c r="L61"/>
  <c r="J61"/>
  <c r="I61"/>
  <c r="H61"/>
  <c r="G61"/>
  <c r="F61"/>
  <c r="B52"/>
  <c r="A52"/>
  <c r="L62"/>
  <c r="H62"/>
  <c r="F62"/>
  <c r="B43"/>
  <c r="A43"/>
  <c r="L42"/>
  <c r="J42"/>
  <c r="I42"/>
  <c r="H42"/>
  <c r="G42"/>
  <c r="F42"/>
  <c r="B33"/>
  <c r="A33"/>
  <c r="L43"/>
  <c r="J43"/>
  <c r="H43"/>
  <c r="F43"/>
  <c r="B24"/>
  <c r="A24"/>
  <c r="L23"/>
  <c r="J23"/>
  <c r="I23"/>
  <c r="H23"/>
  <c r="G23"/>
  <c r="G24" s="1"/>
  <c r="F23"/>
  <c r="B14"/>
  <c r="A14"/>
  <c r="L24"/>
  <c r="J24"/>
  <c r="I24"/>
  <c r="F24"/>
  <c r="J196" l="1"/>
  <c r="F196"/>
  <c r="L196"/>
  <c r="I196"/>
  <c r="G196"/>
  <c r="H195"/>
  <c r="H196" s="1"/>
</calcChain>
</file>

<file path=xl/comments1.xml><?xml version="1.0" encoding="utf-8"?>
<comments xmlns="http://schemas.openxmlformats.org/spreadsheetml/2006/main">
  <authors>
    <author>Юзер</author>
  </authors>
  <commentLis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Юзер: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04" authorId="0">
      <text>
        <r>
          <rPr>
            <b/>
            <sz val="9"/>
            <color indexed="81"/>
            <rFont val="Tahoma"/>
            <family val="2"/>
            <charset val="204"/>
          </rPr>
          <t>Юзер: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<sst xmlns="http://schemas.openxmlformats.org/spreadsheetml/2006/main" count="269" uniqueCount="84">
  <si>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</si>
  <si>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</si>
  <si>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</si>
  <si>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</si>
  <si>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</si>
  <si>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</si>
  <si>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</si>
  <si>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</si>
  <si>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</si>
  <si>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</si>
  <si>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</si>
  <si>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</si>
  <si>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</si>
  <si>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</si>
  <si>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</si>
  <si>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</si>
  <si>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</si>
  <si>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</si>
  <si>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</si>
  <si>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</si>
  <si>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</si>
  <si>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</si>
  <si>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</si>
  <si>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</si>
  <si>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</si>
  <si>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</si>
  <si>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</si>
  <si>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</si>
  <si>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</si>
  <si>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</si>
  <si>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</si>
  <si>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</si>
  <si>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</si>
  <si>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</si>
  <si>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</si>
  <si>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</si>
  <si>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</si>
  <si>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</si>
  <si>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</si>
  <si>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0.010</t>
  </si>
  <si>
    <t>батон с маслом</t>
  </si>
  <si>
    <t>20.00</t>
  </si>
  <si>
    <t>0.20</t>
  </si>
  <si>
    <t>25.00</t>
  </si>
  <si>
    <t>сладкое</t>
  </si>
  <si>
    <t>0.00</t>
  </si>
  <si>
    <t>батон иодированный</t>
  </si>
  <si>
    <t>3.040</t>
  </si>
  <si>
    <t>1.120</t>
  </si>
  <si>
    <t>20.560</t>
  </si>
  <si>
    <t>104.48</t>
  </si>
  <si>
    <t>0.40</t>
  </si>
  <si>
    <t>салат из зеленого горошка</t>
  </si>
  <si>
    <t>сок</t>
  </si>
  <si>
    <t>компот  из сухофруктов</t>
  </si>
  <si>
    <t>батон иодированный с сыром</t>
  </si>
  <si>
    <t>каша рисовая молочная</t>
  </si>
  <si>
    <t>б\н</t>
  </si>
  <si>
    <t>кисель  из концентрата</t>
  </si>
  <si>
    <t>жаркое по домашнему</t>
  </si>
  <si>
    <t>салат из помидор</t>
  </si>
  <si>
    <t xml:space="preserve">суп рыбный </t>
  </si>
  <si>
    <t>директор</t>
  </si>
  <si>
    <t>косякова</t>
  </si>
  <si>
    <t>МОУ Митрофановская СОШИ с кадетскими классами</t>
  </si>
  <si>
    <t>7-11 лет  весен-летн</t>
  </si>
  <si>
    <t>плов с окорочком</t>
  </si>
  <si>
    <t>напиток из шиповника</t>
  </si>
  <si>
    <t>фрукт</t>
  </si>
  <si>
    <t>гречка, подлив с голенью</t>
  </si>
  <si>
    <t>салат из белокачанной капусты</t>
  </si>
  <si>
    <t>кисель из концентрата</t>
  </si>
  <si>
    <t>259м</t>
  </si>
  <si>
    <t>каша "Дружба"</t>
  </si>
  <si>
    <t>0.4</t>
  </si>
  <si>
    <t>рагу овощное с мясом</t>
  </si>
  <si>
    <t>рис отварной, рыба припущенная с маслом</t>
  </si>
  <si>
    <t>макронные изделия ,котлета домашняя, соус</t>
  </si>
  <si>
    <t>40.00</t>
  </si>
  <si>
    <t>20.75</t>
  </si>
  <si>
    <t>конфета</t>
  </si>
  <si>
    <t>салат из свежих огурцов</t>
  </si>
  <si>
    <t>винегрет овощной</t>
  </si>
  <si>
    <t>суп крестьянский с куринным мясом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</si>
</sst>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0&quot;р.&quot;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7" fontId="6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5" xfId="0" applyNumberFormat="1" applyFill="1" applyBorder="1" applyProtection="1">
      <protection locked="0"/>
    </xf>
    <xf numFmtId="16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49" fontId="15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4" borderId="1" xfId="0" applyNumberFormat="1" applyFill="1" applyBorder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4" fillId="0" borderId="2" xfId="0" applyFont="1" applyBorder="1"/>
    <xf numFmtId="0" fontId="3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165" fontId="0" fillId="4" borderId="2" xfId="0" applyNumberFormat="1" applyFill="1" applyBorder="1" applyProtection="1">
      <protection locked="0"/>
    </xf>
    <xf numFmtId="0" fontId="2" fillId="0" borderId="2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2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1" fillId="4" borderId="17" xfId="0" applyNumberFormat="1" applyFont="1" applyFill="1" applyBorder="1" applyProtection="1">
      <protection locked="0"/>
    </xf>
    <xf numFmtId="166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15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" xfId="0" applyNumberFormat="1" applyFont="1" applyBorder="1" applyAlignment="1">
      <alignment horizontal="center" vertical="top" wrapText="1"/>
    </xf>
    <xf numFmtId="166" fontId="6" fillId="0" borderId="2" xfId="0" applyNumberFormat="1" applyFont="1" applyBorder="1" applyAlignment="1">
      <alignment horizontal="center" vertical="top" wrapText="1"/>
    </xf>
    <xf numFmtId="2" fontId="2" fillId="4" borderId="17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2" fillId="4" borderId="2" xfId="0" applyNumberFormat="1" applyFont="1" applyFill="1" applyBorder="1" applyProtection="1">
      <protection locked="0"/>
    </xf>
    <xf numFmtId="166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0" sqref="G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64</v>
      </c>
      <c r="D1" s="83"/>
      <c r="E1" s="83"/>
      <c r="F1" s="12" t="s">
        <v>15</v>
      </c>
      <c r="G1" s="2" t="s">
        <v>16</v>
      </c>
      <c r="H1" s="84" t="s">
        <v>62</v>
      </c>
      <c r="I1" s="84"/>
      <c r="J1" s="84"/>
      <c r="K1" s="84"/>
    </row>
    <row r="2" spans="1:12" ht="18">
      <c r="A2" s="35" t="s">
        <v>6</v>
      </c>
      <c r="C2" s="2"/>
      <c r="G2" s="2" t="s">
        <v>17</v>
      </c>
      <c r="H2" s="84" t="s">
        <v>63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65</v>
      </c>
      <c r="G3" s="2" t="s">
        <v>18</v>
      </c>
      <c r="H3" s="48">
        <v>31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56</v>
      </c>
      <c r="F6" s="40">
        <v>200</v>
      </c>
      <c r="G6" s="63">
        <v>9</v>
      </c>
      <c r="H6" s="63">
        <v>11</v>
      </c>
      <c r="I6" s="64">
        <v>43</v>
      </c>
      <c r="J6" s="66">
        <v>227</v>
      </c>
      <c r="K6" s="41">
        <v>177</v>
      </c>
      <c r="L6" s="60">
        <v>50</v>
      </c>
    </row>
    <row r="7" spans="1:12" ht="15">
      <c r="A7" s="23"/>
      <c r="B7" s="15"/>
      <c r="C7" s="11"/>
      <c r="D7" s="6"/>
      <c r="E7" s="42"/>
      <c r="F7" s="43"/>
      <c r="G7" s="69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67</v>
      </c>
      <c r="F8" s="43">
        <v>200</v>
      </c>
      <c r="G8" s="71">
        <v>0.4</v>
      </c>
      <c r="H8" s="71">
        <v>0.27</v>
      </c>
      <c r="I8" s="72">
        <v>17.2</v>
      </c>
      <c r="J8" s="43">
        <v>72.8</v>
      </c>
      <c r="K8" s="44">
        <v>377</v>
      </c>
      <c r="L8" s="90">
        <v>10</v>
      </c>
    </row>
    <row r="9" spans="1:12" ht="15">
      <c r="A9" s="23"/>
      <c r="B9" s="15"/>
      <c r="C9" s="11"/>
      <c r="D9" s="7" t="s">
        <v>22</v>
      </c>
      <c r="E9" s="54" t="s">
        <v>40</v>
      </c>
      <c r="F9" s="43">
        <v>60</v>
      </c>
      <c r="G9" s="71">
        <v>3.04</v>
      </c>
      <c r="H9" s="71">
        <v>17.52</v>
      </c>
      <c r="I9" s="72">
        <v>20.75</v>
      </c>
      <c r="J9" s="71">
        <v>254.48</v>
      </c>
      <c r="K9" s="44">
        <v>14</v>
      </c>
      <c r="L9" s="91">
        <v>20</v>
      </c>
    </row>
    <row r="10" spans="1:12" ht="15">
      <c r="A10" s="23"/>
      <c r="B10" s="15"/>
      <c r="C10" s="11"/>
      <c r="D10" s="7" t="s">
        <v>23</v>
      </c>
      <c r="E10" s="42" t="s">
        <v>68</v>
      </c>
      <c r="F10" s="43">
        <v>100</v>
      </c>
      <c r="G10" s="69">
        <v>0.8</v>
      </c>
      <c r="H10" s="43">
        <v>0.2</v>
      </c>
      <c r="I10" s="69">
        <v>7.49</v>
      </c>
      <c r="J10" s="43">
        <v>37.96</v>
      </c>
      <c r="K10" s="44" t="s">
        <v>57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69"/>
      <c r="H11" s="59"/>
      <c r="I11" s="59"/>
      <c r="J11" s="43"/>
      <c r="K11" s="44"/>
      <c r="L11" s="61"/>
    </row>
    <row r="12" spans="1:12" ht="15">
      <c r="A12" s="23"/>
      <c r="B12" s="15"/>
      <c r="C12" s="11"/>
      <c r="D12" s="6"/>
      <c r="E12" s="42"/>
      <c r="F12" s="43"/>
      <c r="G12" s="69"/>
      <c r="H12" s="59"/>
      <c r="I12" s="59"/>
      <c r="J12" s="43"/>
      <c r="K12" s="44"/>
      <c r="L12" s="61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78">
        <f>SUM(G6:G12)</f>
        <v>13.240000000000002</v>
      </c>
      <c r="H13" s="19">
        <f t="shared" ref="H13" si="0">SUM(H6:H12)</f>
        <v>28.99</v>
      </c>
      <c r="I13" s="78">
        <f>SUM(I6:I12)</f>
        <v>88.44</v>
      </c>
      <c r="J13" s="78">
        <f>SUM(J6:J12)</f>
        <v>592.24</v>
      </c>
      <c r="K13" s="25"/>
      <c r="L13" s="19">
        <f t="shared" ref="L13" si="1">SUM(L6:L12)</f>
        <v>105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69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560</v>
      </c>
      <c r="G24" s="32">
        <f t="shared" ref="G24:J24" si="4">G13+G23</f>
        <v>13.240000000000002</v>
      </c>
      <c r="H24" s="32">
        <f t="shared" si="4"/>
        <v>28.99</v>
      </c>
      <c r="I24" s="32">
        <f t="shared" si="4"/>
        <v>88.44</v>
      </c>
      <c r="J24" s="32">
        <f t="shared" si="4"/>
        <v>592.24</v>
      </c>
      <c r="K24" s="32"/>
      <c r="L24" s="32">
        <f t="shared" ref="L24" si="5">L13+L23</f>
        <v>105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79" t="s">
        <v>75</v>
      </c>
      <c r="F25" s="40">
        <v>200</v>
      </c>
      <c r="G25" s="63">
        <v>18.899999999999999</v>
      </c>
      <c r="H25" s="63">
        <v>5.97</v>
      </c>
      <c r="I25" s="64">
        <v>15.77</v>
      </c>
      <c r="J25" s="63">
        <v>124.44</v>
      </c>
      <c r="K25" s="41">
        <v>331</v>
      </c>
      <c r="L25" s="89">
        <v>50</v>
      </c>
    </row>
    <row r="26" spans="1:12" ht="15">
      <c r="A26" s="14"/>
      <c r="B26" s="15"/>
      <c r="C26" s="11"/>
      <c r="D26" s="6" t="s">
        <v>25</v>
      </c>
      <c r="E26" s="42" t="s">
        <v>81</v>
      </c>
      <c r="F26" s="43">
        <v>60</v>
      </c>
      <c r="G26" s="62">
        <v>0.44</v>
      </c>
      <c r="H26" s="62">
        <v>6.04</v>
      </c>
      <c r="I26" s="62">
        <v>1.37</v>
      </c>
      <c r="J26" s="62">
        <v>61.58</v>
      </c>
      <c r="K26" s="44">
        <v>19</v>
      </c>
      <c r="L26" s="90">
        <v>25</v>
      </c>
    </row>
    <row r="27" spans="1:12" ht="15">
      <c r="A27" s="14"/>
      <c r="B27" s="15"/>
      <c r="C27" s="11"/>
      <c r="D27" s="7" t="s">
        <v>21</v>
      </c>
      <c r="E27" s="54" t="s">
        <v>58</v>
      </c>
      <c r="F27" s="43">
        <v>200</v>
      </c>
      <c r="G27" s="55" t="s">
        <v>45</v>
      </c>
      <c r="H27" s="55" t="s">
        <v>45</v>
      </c>
      <c r="I27" s="72">
        <v>20</v>
      </c>
      <c r="J27" s="69">
        <v>76</v>
      </c>
      <c r="K27" s="44">
        <v>291</v>
      </c>
      <c r="L27" s="90">
        <v>10</v>
      </c>
    </row>
    <row r="28" spans="1:12" ht="15">
      <c r="A28" s="14"/>
      <c r="B28" s="15"/>
      <c r="C28" s="11"/>
      <c r="D28" s="7" t="s">
        <v>22</v>
      </c>
      <c r="E28" s="54" t="s">
        <v>46</v>
      </c>
      <c r="F28" s="43">
        <v>40</v>
      </c>
      <c r="G28" s="55">
        <v>3.04</v>
      </c>
      <c r="H28" s="71">
        <v>1.1200000000000001</v>
      </c>
      <c r="I28" s="72">
        <v>20.56</v>
      </c>
      <c r="J28" s="71">
        <v>104.48</v>
      </c>
      <c r="K28" s="44">
        <v>14</v>
      </c>
      <c r="L28" s="90">
        <v>4</v>
      </c>
    </row>
    <row r="29" spans="1:12" ht="15">
      <c r="A29" s="14"/>
      <c r="B29" s="15"/>
      <c r="C29" s="11"/>
      <c r="D29" s="77" t="s">
        <v>68</v>
      </c>
      <c r="E29" s="42" t="s">
        <v>68</v>
      </c>
      <c r="F29" s="43">
        <v>100</v>
      </c>
      <c r="G29" s="71">
        <v>2.2000000000000002</v>
      </c>
      <c r="H29" s="96">
        <v>0.4</v>
      </c>
      <c r="I29" s="72">
        <v>31.05</v>
      </c>
      <c r="J29" s="71">
        <v>136.6</v>
      </c>
      <c r="K29" s="44"/>
      <c r="L29" s="90">
        <v>25</v>
      </c>
    </row>
    <row r="30" spans="1:12" ht="15">
      <c r="A30" s="14"/>
      <c r="B30" s="15"/>
      <c r="C30" s="11"/>
      <c r="D30" s="95" t="s">
        <v>44</v>
      </c>
      <c r="E30" s="42" t="s">
        <v>80</v>
      </c>
      <c r="F30" s="43">
        <v>20</v>
      </c>
      <c r="G30" s="69">
        <v>0.76</v>
      </c>
      <c r="H30" s="43">
        <v>4.99</v>
      </c>
      <c r="I30" s="43">
        <v>11.25</v>
      </c>
      <c r="J30" s="69">
        <v>93</v>
      </c>
      <c r="K30" s="44"/>
      <c r="L30" s="90">
        <v>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620</v>
      </c>
      <c r="G32" s="78">
        <f>SUM(G25:G31)</f>
        <v>25.34</v>
      </c>
      <c r="H32" s="78">
        <f>SUM(H25:H31)</f>
        <v>18.52</v>
      </c>
      <c r="I32" s="78">
        <f>SUM(I25:I31)</f>
        <v>100</v>
      </c>
      <c r="J32" s="78">
        <f>SUM(J25:J31)</f>
        <v>596.1</v>
      </c>
      <c r="K32" s="25"/>
      <c r="L32" s="93">
        <f>SUM(L25:L31)</f>
        <v>119</v>
      </c>
    </row>
    <row r="33" spans="1:13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3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3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3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3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3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3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3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3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3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3" ht="15.75" customHeigh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620</v>
      </c>
      <c r="G43" s="32">
        <f t="shared" ref="G43" si="10">G32+G42</f>
        <v>25.34</v>
      </c>
      <c r="H43" s="32">
        <f t="shared" ref="H43" si="11">H32+H42</f>
        <v>18.52</v>
      </c>
      <c r="I43" s="32">
        <f t="shared" ref="I43" si="12">I32+I42</f>
        <v>100</v>
      </c>
      <c r="J43" s="32">
        <f t="shared" ref="J43:L43" si="13">J32+J42</f>
        <v>596.1</v>
      </c>
      <c r="K43" s="32"/>
      <c r="L43" s="32">
        <f t="shared" si="13"/>
        <v>119</v>
      </c>
    </row>
    <row r="44" spans="1:13" ht="15">
      <c r="A44" s="20">
        <v>1</v>
      </c>
      <c r="B44" s="21">
        <v>3</v>
      </c>
      <c r="C44" s="22" t="s">
        <v>19</v>
      </c>
      <c r="D44" s="5" t="s">
        <v>20</v>
      </c>
      <c r="E44" s="79" t="s">
        <v>76</v>
      </c>
      <c r="F44" s="40">
        <v>270</v>
      </c>
      <c r="G44" s="63">
        <v>20.49</v>
      </c>
      <c r="H44" s="63">
        <v>23.17</v>
      </c>
      <c r="I44" s="64">
        <v>66.709999999999994</v>
      </c>
      <c r="J44" s="63">
        <v>559.41999999999996</v>
      </c>
      <c r="K44" s="41">
        <v>291</v>
      </c>
      <c r="L44" s="89">
        <v>50</v>
      </c>
    </row>
    <row r="45" spans="1:13" ht="15">
      <c r="A45" s="23"/>
      <c r="B45" s="15"/>
      <c r="C45" s="11"/>
      <c r="D45" s="6" t="s">
        <v>25</v>
      </c>
      <c r="E45" s="42" t="s">
        <v>52</v>
      </c>
      <c r="F45" s="43">
        <v>60</v>
      </c>
      <c r="G45" s="62">
        <v>2.98</v>
      </c>
      <c r="H45" s="62">
        <v>5.19</v>
      </c>
      <c r="I45" s="62">
        <v>6.25</v>
      </c>
      <c r="J45" s="62">
        <v>83.6</v>
      </c>
      <c r="K45" s="44">
        <v>10</v>
      </c>
      <c r="L45" s="90">
        <v>20</v>
      </c>
    </row>
    <row r="46" spans="1:13" ht="15">
      <c r="A46" s="23"/>
      <c r="B46" s="15"/>
      <c r="C46" s="11"/>
      <c r="D46" s="7" t="s">
        <v>21</v>
      </c>
      <c r="E46" s="75" t="s">
        <v>38</v>
      </c>
      <c r="F46" s="43">
        <v>200</v>
      </c>
      <c r="G46" s="71">
        <v>0.16</v>
      </c>
      <c r="H46" s="71">
        <v>0.01</v>
      </c>
      <c r="I46" s="72">
        <v>14.92</v>
      </c>
      <c r="J46" s="71">
        <v>61.56</v>
      </c>
      <c r="K46" s="44">
        <v>382</v>
      </c>
      <c r="L46" s="90">
        <v>10</v>
      </c>
    </row>
    <row r="47" spans="1:13" ht="15">
      <c r="A47" s="23"/>
      <c r="B47" s="15"/>
      <c r="C47" s="11"/>
      <c r="D47" s="7" t="s">
        <v>22</v>
      </c>
      <c r="E47" s="42" t="s">
        <v>46</v>
      </c>
      <c r="F47" s="43">
        <v>40</v>
      </c>
      <c r="G47" s="71">
        <v>3.04</v>
      </c>
      <c r="H47" s="71">
        <v>1.1200000000000001</v>
      </c>
      <c r="I47" s="72">
        <v>20.56</v>
      </c>
      <c r="J47" s="71">
        <v>104.48</v>
      </c>
      <c r="K47" s="44"/>
      <c r="L47" s="90">
        <v>4</v>
      </c>
      <c r="M47" s="97"/>
    </row>
    <row r="48" spans="1:13" ht="15">
      <c r="A48" s="23"/>
      <c r="B48" s="15"/>
      <c r="C48" s="11"/>
      <c r="D48" s="77" t="s">
        <v>68</v>
      </c>
      <c r="E48" s="42" t="s">
        <v>68</v>
      </c>
      <c r="F48" s="43">
        <v>100</v>
      </c>
      <c r="G48" s="71">
        <v>0.8</v>
      </c>
      <c r="H48" s="71">
        <v>0.2</v>
      </c>
      <c r="I48" s="72">
        <v>7.5</v>
      </c>
      <c r="J48" s="43">
        <v>37.96</v>
      </c>
      <c r="K48" s="44"/>
      <c r="L48" s="43">
        <v>25</v>
      </c>
    </row>
    <row r="49" spans="1:12" ht="15">
      <c r="A49" s="23"/>
      <c r="B49" s="15"/>
      <c r="C49" s="11"/>
      <c r="D49" s="6" t="s">
        <v>44</v>
      </c>
      <c r="E49" s="42"/>
      <c r="F49" s="43"/>
      <c r="G49" s="59"/>
      <c r="H49" s="57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670</v>
      </c>
      <c r="G51" s="19">
        <f t="shared" ref="G51:J51" si="14">SUM(G44:G50)</f>
        <v>27.47</v>
      </c>
      <c r="H51" s="19">
        <f t="shared" si="14"/>
        <v>29.690000000000005</v>
      </c>
      <c r="I51" s="19">
        <f t="shared" si="14"/>
        <v>115.94</v>
      </c>
      <c r="J51" s="19">
        <f t="shared" si="14"/>
        <v>847.02</v>
      </c>
      <c r="K51" s="25"/>
      <c r="L51" s="93">
        <f>SUM(L44:L50)</f>
        <v>109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670</v>
      </c>
      <c r="G62" s="32">
        <f t="shared" ref="G62" si="19">G51+G61</f>
        <v>27.47</v>
      </c>
      <c r="H62" s="32">
        <f t="shared" ref="H62" si="20">H51+H61</f>
        <v>29.690000000000005</v>
      </c>
      <c r="I62" s="32">
        <f t="shared" ref="I62" si="21">I51+I61</f>
        <v>115.94</v>
      </c>
      <c r="J62" s="32">
        <f t="shared" ref="J62:L62" si="22">J51+J61</f>
        <v>847.02</v>
      </c>
      <c r="K62" s="32"/>
      <c r="L62" s="32">
        <f t="shared" si="22"/>
        <v>109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2" t="s">
        <v>77</v>
      </c>
      <c r="F63" s="2">
        <v>270</v>
      </c>
      <c r="G63" s="2">
        <v>16.73</v>
      </c>
      <c r="H63" s="2">
        <v>32.200000000000003</v>
      </c>
      <c r="I63" s="2">
        <v>48.14</v>
      </c>
      <c r="J63" s="2">
        <v>548.54999999999995</v>
      </c>
      <c r="K63" s="2">
        <v>171</v>
      </c>
      <c r="L63" s="97">
        <v>60</v>
      </c>
    </row>
    <row r="64" spans="1:12" ht="15">
      <c r="A64" s="23"/>
      <c r="B64" s="15"/>
      <c r="C64" s="11"/>
      <c r="D64" s="6" t="s">
        <v>25</v>
      </c>
      <c r="E64" s="42" t="s">
        <v>82</v>
      </c>
      <c r="F64" s="43">
        <v>60</v>
      </c>
      <c r="G64" s="62">
        <v>0.83</v>
      </c>
      <c r="H64" s="62">
        <v>6.1</v>
      </c>
      <c r="I64" s="62">
        <v>4.3899999999999997</v>
      </c>
      <c r="J64" s="62">
        <v>76.290000000000006</v>
      </c>
      <c r="K64" s="44">
        <v>67</v>
      </c>
      <c r="L64" s="90">
        <v>20</v>
      </c>
    </row>
    <row r="65" spans="1:12" ht="15">
      <c r="A65" s="23"/>
      <c r="B65" s="15"/>
      <c r="C65" s="11"/>
      <c r="D65" s="7" t="s">
        <v>21</v>
      </c>
      <c r="E65" s="42" t="s">
        <v>53</v>
      </c>
      <c r="F65" s="43">
        <v>200</v>
      </c>
      <c r="G65" s="71">
        <v>0.9</v>
      </c>
      <c r="H65" s="71">
        <v>0.18</v>
      </c>
      <c r="I65" s="72">
        <v>19.18</v>
      </c>
      <c r="J65" s="71">
        <v>86</v>
      </c>
      <c r="K65" s="44"/>
      <c r="L65" s="90">
        <v>25</v>
      </c>
    </row>
    <row r="66" spans="1:12" ht="15">
      <c r="A66" s="23"/>
      <c r="B66" s="15"/>
      <c r="C66" s="11"/>
      <c r="D66" s="7" t="s">
        <v>22</v>
      </c>
      <c r="E66" s="42" t="s">
        <v>46</v>
      </c>
      <c r="F66" s="43">
        <v>40</v>
      </c>
      <c r="G66" s="71">
        <v>3.04</v>
      </c>
      <c r="H66" s="71">
        <v>1.1200000000000001</v>
      </c>
      <c r="I66" s="56">
        <v>20.56</v>
      </c>
      <c r="J66" s="55">
        <v>104.48</v>
      </c>
      <c r="K66" s="44"/>
      <c r="L66" s="90">
        <v>4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>SUM(G63:G69)</f>
        <v>21.499999999999996</v>
      </c>
      <c r="H70" s="19">
        <f>SUM(H63:H69)</f>
        <v>39.6</v>
      </c>
      <c r="I70" s="19">
        <f t="shared" ref="G70:J70" si="23">SUM(I63:I69)</f>
        <v>92.27000000000001</v>
      </c>
      <c r="J70" s="19">
        <f t="shared" si="23"/>
        <v>815.31999999999994</v>
      </c>
      <c r="K70" s="25"/>
      <c r="L70" s="93">
        <f>SUM(L63:L69)</f>
        <v>109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4">SUM(G71:G79)</f>
        <v>0</v>
      </c>
      <c r="H80" s="19">
        <f t="shared" ref="H80" si="25">SUM(H71:H79)</f>
        <v>0</v>
      </c>
      <c r="I80" s="19">
        <f t="shared" ref="I80" si="26">SUM(I71:I79)</f>
        <v>0</v>
      </c>
      <c r="J80" s="19">
        <f t="shared" ref="J80:L80" si="27">SUM(J71:J79)</f>
        <v>0</v>
      </c>
      <c r="K80" s="25"/>
      <c r="L80" s="19">
        <f t="shared" si="2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570</v>
      </c>
      <c r="G81" s="32">
        <f t="shared" ref="G81" si="28">G70+G80</f>
        <v>21.499999999999996</v>
      </c>
      <c r="H81" s="32">
        <f t="shared" ref="H81" si="29">H70+H80</f>
        <v>39.6</v>
      </c>
      <c r="I81" s="32">
        <f t="shared" ref="I81" si="30">I70+I80</f>
        <v>92.27000000000001</v>
      </c>
      <c r="J81" s="32">
        <f t="shared" ref="J81:L81" si="31">J70+J80</f>
        <v>815.31999999999994</v>
      </c>
      <c r="K81" s="32"/>
      <c r="L81" s="32">
        <f t="shared" si="31"/>
        <v>109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83</v>
      </c>
      <c r="F82" s="40">
        <v>200</v>
      </c>
      <c r="G82" s="63">
        <v>4.79</v>
      </c>
      <c r="H82" s="63">
        <v>6.03</v>
      </c>
      <c r="I82" s="64">
        <v>12.42</v>
      </c>
      <c r="J82" s="40">
        <v>118.62</v>
      </c>
      <c r="K82" s="41"/>
      <c r="L82" s="89">
        <v>40</v>
      </c>
    </row>
    <row r="83" spans="1:12" ht="15">
      <c r="A83" s="23"/>
      <c r="B83" s="15"/>
      <c r="C83" s="11"/>
      <c r="D83" s="81" t="s">
        <v>25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54</v>
      </c>
      <c r="F84" s="43">
        <v>200</v>
      </c>
      <c r="G84" s="71">
        <v>0</v>
      </c>
      <c r="H84" s="71">
        <v>0</v>
      </c>
      <c r="I84" s="72">
        <v>19.36</v>
      </c>
      <c r="J84" s="71">
        <v>77.41</v>
      </c>
      <c r="K84" s="44">
        <v>349</v>
      </c>
      <c r="L84" s="90">
        <v>10</v>
      </c>
    </row>
    <row r="85" spans="1:12" ht="15">
      <c r="A85" s="23"/>
      <c r="B85" s="15"/>
      <c r="C85" s="11"/>
      <c r="D85" s="7" t="s">
        <v>22</v>
      </c>
      <c r="E85" s="54" t="s">
        <v>55</v>
      </c>
      <c r="F85" s="43">
        <v>55</v>
      </c>
      <c r="G85" s="71">
        <v>7.68</v>
      </c>
      <c r="H85" s="71">
        <v>7.02</v>
      </c>
      <c r="I85" s="94">
        <v>20.56</v>
      </c>
      <c r="J85" s="71">
        <v>177.28</v>
      </c>
      <c r="K85" s="44">
        <v>15</v>
      </c>
      <c r="L85" s="69">
        <v>25</v>
      </c>
    </row>
    <row r="86" spans="1:12" ht="15">
      <c r="A86" s="23"/>
      <c r="B86" s="15"/>
      <c r="C86" s="11"/>
      <c r="D86" s="7" t="s">
        <v>23</v>
      </c>
      <c r="E86" s="42" t="s">
        <v>68</v>
      </c>
      <c r="F86" s="43">
        <v>100</v>
      </c>
      <c r="G86" s="71">
        <v>2.2000000000000002</v>
      </c>
      <c r="H86" s="80" t="s">
        <v>51</v>
      </c>
      <c r="I86" s="72">
        <v>31.05</v>
      </c>
      <c r="J86" s="69">
        <v>136.6</v>
      </c>
      <c r="K86" s="44"/>
      <c r="L86" s="90">
        <v>25</v>
      </c>
    </row>
    <row r="87" spans="1:12" ht="15">
      <c r="A87" s="23"/>
      <c r="B87" s="15"/>
      <c r="C87" s="11"/>
      <c r="D87" s="6" t="s">
        <v>44</v>
      </c>
      <c r="E87" s="42" t="s">
        <v>80</v>
      </c>
      <c r="F87" s="43">
        <v>20</v>
      </c>
      <c r="G87" s="69">
        <v>0.76</v>
      </c>
      <c r="H87" s="69">
        <v>4.99</v>
      </c>
      <c r="I87" s="69">
        <v>11.25</v>
      </c>
      <c r="J87" s="69">
        <v>93</v>
      </c>
      <c r="K87" s="44"/>
      <c r="L87" s="90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57"/>
      <c r="J88" s="43"/>
      <c r="K88" s="44"/>
      <c r="L88" s="58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 t="shared" ref="G89:J89" si="32">SUM(G82:G88)</f>
        <v>15.429999999999998</v>
      </c>
      <c r="H89" s="19">
        <f t="shared" si="32"/>
        <v>18.04</v>
      </c>
      <c r="I89" s="19">
        <f t="shared" si="32"/>
        <v>94.64</v>
      </c>
      <c r="J89" s="19">
        <f t="shared" si="32"/>
        <v>602.91</v>
      </c>
      <c r="K89" s="25"/>
      <c r="L89" s="78">
        <f>SUM(L82:L88)</f>
        <v>105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33">SUM(G90:G98)</f>
        <v>0</v>
      </c>
      <c r="H99" s="19">
        <f t="shared" ref="H99" si="34">SUM(H90:H98)</f>
        <v>0</v>
      </c>
      <c r="I99" s="19">
        <f t="shared" ref="I99" si="35">SUM(I90:I98)</f>
        <v>0</v>
      </c>
      <c r="J99" s="19">
        <f t="shared" ref="J99:L99" si="36">SUM(J90:J98)</f>
        <v>0</v>
      </c>
      <c r="K99" s="25"/>
      <c r="L99" s="19">
        <f t="shared" si="3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575</v>
      </c>
      <c r="G100" s="32">
        <f t="shared" ref="G100" si="37">G89+G99</f>
        <v>15.429999999999998</v>
      </c>
      <c r="H100" s="32">
        <f t="shared" ref="H100" si="38">H89+H99</f>
        <v>18.04</v>
      </c>
      <c r="I100" s="32">
        <f t="shared" ref="I100" si="39">I89+I99</f>
        <v>94.64</v>
      </c>
      <c r="J100" s="32">
        <f t="shared" ref="J100:L100" si="40">J89+J99</f>
        <v>602.91</v>
      </c>
      <c r="K100" s="32"/>
      <c r="L100" s="32">
        <f t="shared" si="40"/>
        <v>105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79" t="s">
        <v>73</v>
      </c>
      <c r="F101" s="40">
        <v>200</v>
      </c>
      <c r="G101" s="63">
        <v>6.2</v>
      </c>
      <c r="H101" s="63">
        <v>10</v>
      </c>
      <c r="I101" s="64">
        <v>26.8</v>
      </c>
      <c r="J101" s="63">
        <v>224</v>
      </c>
      <c r="K101" s="41">
        <v>190</v>
      </c>
      <c r="L101" s="89" t="s">
        <v>78</v>
      </c>
    </row>
    <row r="102" spans="1:12" ht="15">
      <c r="A102" s="23"/>
      <c r="B102" s="15"/>
      <c r="C102" s="11"/>
      <c r="D102" s="6"/>
      <c r="E102" s="52"/>
      <c r="F102" s="43"/>
      <c r="G102" s="53"/>
      <c r="H102" s="53"/>
      <c r="I102" s="53"/>
      <c r="J102" s="53"/>
      <c r="K102" s="44"/>
      <c r="L102" s="43"/>
    </row>
    <row r="103" spans="1:12" ht="15">
      <c r="A103" s="23"/>
      <c r="B103" s="15"/>
      <c r="C103" s="11"/>
      <c r="D103" s="7" t="s">
        <v>21</v>
      </c>
      <c r="E103" s="54" t="s">
        <v>38</v>
      </c>
      <c r="F103" s="43">
        <v>200</v>
      </c>
      <c r="G103" s="71">
        <v>0.16</v>
      </c>
      <c r="H103" s="55" t="s">
        <v>39</v>
      </c>
      <c r="I103" s="72">
        <v>14.92</v>
      </c>
      <c r="J103" s="71">
        <v>61.56</v>
      </c>
      <c r="K103" s="44">
        <v>377</v>
      </c>
      <c r="L103" s="90">
        <v>15</v>
      </c>
    </row>
    <row r="104" spans="1:12" ht="15">
      <c r="A104" s="23"/>
      <c r="B104" s="15"/>
      <c r="C104" s="11"/>
      <c r="D104" s="7" t="s">
        <v>22</v>
      </c>
      <c r="E104" s="54" t="s">
        <v>40</v>
      </c>
      <c r="F104" s="43">
        <v>60</v>
      </c>
      <c r="G104" s="71">
        <v>3.04</v>
      </c>
      <c r="H104" s="71">
        <v>17.52</v>
      </c>
      <c r="I104" s="88" t="s">
        <v>79</v>
      </c>
      <c r="J104" s="71">
        <v>254.48</v>
      </c>
      <c r="K104" s="44">
        <v>14</v>
      </c>
      <c r="L104" s="91" t="s">
        <v>41</v>
      </c>
    </row>
    <row r="105" spans="1:12" ht="15">
      <c r="A105" s="23"/>
      <c r="B105" s="15"/>
      <c r="C105" s="11"/>
      <c r="D105" s="77" t="s">
        <v>68</v>
      </c>
      <c r="E105" s="42" t="s">
        <v>68</v>
      </c>
      <c r="F105" s="43">
        <v>100</v>
      </c>
      <c r="G105" s="71">
        <v>2.2000000000000002</v>
      </c>
      <c r="H105" s="80" t="s">
        <v>74</v>
      </c>
      <c r="I105" s="72">
        <v>31.05</v>
      </c>
      <c r="J105" s="69">
        <v>136</v>
      </c>
      <c r="K105" s="44"/>
      <c r="L105" s="90" t="s">
        <v>43</v>
      </c>
    </row>
    <row r="106" spans="1:12" ht="15">
      <c r="A106" s="23"/>
      <c r="B106" s="15"/>
      <c r="C106" s="11"/>
      <c r="D106" s="6" t="s">
        <v>44</v>
      </c>
      <c r="E106" s="42"/>
      <c r="F106" s="43"/>
      <c r="G106" s="57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69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560</v>
      </c>
      <c r="G108" s="78">
        <f>SUM(G101:G107)</f>
        <v>11.600000000000001</v>
      </c>
      <c r="H108" s="78">
        <f>SUM(H101:H107)</f>
        <v>27.52</v>
      </c>
      <c r="I108" s="78">
        <f>SUM(I101:I107)</f>
        <v>72.77</v>
      </c>
      <c r="J108" s="78">
        <f>SUM(J101:J107)</f>
        <v>676.04</v>
      </c>
      <c r="K108" s="25"/>
      <c r="L108" s="19">
        <v>100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1">SUM(G109:G117)</f>
        <v>0</v>
      </c>
      <c r="H118" s="19">
        <f t="shared" si="41"/>
        <v>0</v>
      </c>
      <c r="I118" s="19">
        <f t="shared" si="41"/>
        <v>0</v>
      </c>
      <c r="J118" s="19">
        <f t="shared" si="41"/>
        <v>0</v>
      </c>
      <c r="K118" s="25"/>
      <c r="L118" s="19">
        <f t="shared" ref="L118" si="42">SUM(L109:L117)</f>
        <v>0</v>
      </c>
    </row>
    <row r="119" spans="1:12" ht="15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560</v>
      </c>
      <c r="G119" s="32">
        <f t="shared" ref="G119" si="43">G108+G118</f>
        <v>11.600000000000001</v>
      </c>
      <c r="H119" s="32">
        <f t="shared" ref="H119" si="44">H108+H118</f>
        <v>27.52</v>
      </c>
      <c r="I119" s="32">
        <f t="shared" ref="I119" si="45">I108+I118</f>
        <v>72.77</v>
      </c>
      <c r="J119" s="32">
        <f t="shared" ref="J119:L119" si="46">J108+J118</f>
        <v>676.04</v>
      </c>
      <c r="K119" s="32"/>
      <c r="L119" s="32">
        <f t="shared" si="46"/>
        <v>100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1" t="s">
        <v>66</v>
      </c>
      <c r="F120" s="40">
        <v>200</v>
      </c>
      <c r="G120" s="67">
        <v>20.61</v>
      </c>
      <c r="H120" s="63">
        <v>22.47</v>
      </c>
      <c r="I120" s="64">
        <v>35.67</v>
      </c>
      <c r="J120" s="63">
        <v>427.31</v>
      </c>
      <c r="K120" s="41">
        <v>302</v>
      </c>
      <c r="L120" s="66">
        <v>50</v>
      </c>
    </row>
    <row r="121" spans="1:12" ht="15">
      <c r="A121" s="14"/>
      <c r="B121" s="15"/>
      <c r="C121" s="11"/>
      <c r="D121" s="6" t="s">
        <v>25</v>
      </c>
      <c r="E121" s="68" t="s">
        <v>52</v>
      </c>
      <c r="F121" s="43">
        <v>60</v>
      </c>
      <c r="G121" s="70">
        <v>2.98</v>
      </c>
      <c r="H121" s="70">
        <v>5.19</v>
      </c>
      <c r="I121" s="70">
        <v>6.25</v>
      </c>
      <c r="J121" s="62">
        <v>83.6</v>
      </c>
      <c r="K121" s="44">
        <v>110</v>
      </c>
      <c r="L121" s="69">
        <v>20</v>
      </c>
    </row>
    <row r="122" spans="1:12" ht="15">
      <c r="A122" s="14"/>
      <c r="B122" s="15"/>
      <c r="C122" s="11"/>
      <c r="D122" s="7" t="s">
        <v>21</v>
      </c>
      <c r="E122" s="68" t="s">
        <v>67</v>
      </c>
      <c r="F122" s="43">
        <v>200</v>
      </c>
      <c r="G122" s="71">
        <v>0.4</v>
      </c>
      <c r="H122" s="71">
        <v>0.27</v>
      </c>
      <c r="I122" s="72">
        <v>17.2</v>
      </c>
      <c r="J122" s="43">
        <v>72.8</v>
      </c>
      <c r="K122" s="44">
        <v>382</v>
      </c>
      <c r="L122" s="69">
        <v>10</v>
      </c>
    </row>
    <row r="123" spans="1:12" ht="15">
      <c r="A123" s="14"/>
      <c r="B123" s="15"/>
      <c r="C123" s="11"/>
      <c r="D123" s="7" t="s">
        <v>22</v>
      </c>
      <c r="E123" s="42" t="s">
        <v>46</v>
      </c>
      <c r="F123" s="43">
        <v>40</v>
      </c>
      <c r="G123" s="55" t="s">
        <v>47</v>
      </c>
      <c r="H123" s="55" t="s">
        <v>48</v>
      </c>
      <c r="I123" s="56" t="s">
        <v>49</v>
      </c>
      <c r="J123" s="55" t="s">
        <v>50</v>
      </c>
      <c r="K123" s="44">
        <v>14</v>
      </c>
      <c r="L123" s="90">
        <v>4</v>
      </c>
    </row>
    <row r="124" spans="1:12" ht="15">
      <c r="A124" s="14"/>
      <c r="B124" s="15"/>
      <c r="C124" s="11"/>
      <c r="D124" s="73" t="s">
        <v>68</v>
      </c>
      <c r="E124" s="42" t="s">
        <v>68</v>
      </c>
      <c r="F124" s="43">
        <v>100</v>
      </c>
      <c r="G124" s="43">
        <v>0.8</v>
      </c>
      <c r="H124" s="43">
        <v>0.2</v>
      </c>
      <c r="I124" s="43">
        <v>7.49</v>
      </c>
      <c r="J124" s="43">
        <v>37.96</v>
      </c>
      <c r="K124" s="44"/>
      <c r="L124" s="90">
        <v>25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69"/>
      <c r="J126" s="69"/>
      <c r="K126" s="44"/>
      <c r="L126" s="69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600</v>
      </c>
      <c r="G127" s="92">
        <f>SUM(G120:G126)</f>
        <v>24.79</v>
      </c>
      <c r="H127" s="78">
        <f>SUM(H120:H126)</f>
        <v>28.13</v>
      </c>
      <c r="I127" s="78">
        <f>SUM(I120:I126)</f>
        <v>66.61</v>
      </c>
      <c r="J127" s="78">
        <f>SUM(J120:J126)</f>
        <v>621.66999999999996</v>
      </c>
      <c r="K127" s="25"/>
      <c r="L127" s="19">
        <v>109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69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47">SUM(G128:G136)</f>
        <v>0</v>
      </c>
      <c r="H137" s="19">
        <f t="shared" si="47"/>
        <v>0</v>
      </c>
      <c r="I137" s="19">
        <f t="shared" si="47"/>
        <v>0</v>
      </c>
      <c r="J137" s="19">
        <f t="shared" si="47"/>
        <v>0</v>
      </c>
      <c r="K137" s="25"/>
      <c r="L137" s="19">
        <f t="shared" ref="L137" si="48">SUM(L128:L136)</f>
        <v>0</v>
      </c>
    </row>
    <row r="138" spans="1:12" ht="15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600</v>
      </c>
      <c r="G138" s="32">
        <f t="shared" ref="G138" si="49">G127+G137</f>
        <v>24.79</v>
      </c>
      <c r="H138" s="32">
        <f t="shared" ref="H138" si="50">H127+H137</f>
        <v>28.13</v>
      </c>
      <c r="I138" s="32">
        <f t="shared" ref="I138" si="51">I127+I137</f>
        <v>66.61</v>
      </c>
      <c r="J138" s="32">
        <f t="shared" ref="J138:L138" si="52">J127+J137</f>
        <v>621.66999999999996</v>
      </c>
      <c r="K138" s="32"/>
      <c r="L138" s="32">
        <f t="shared" si="52"/>
        <v>109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74" t="s">
        <v>69</v>
      </c>
      <c r="F139" s="40">
        <v>265</v>
      </c>
      <c r="G139" s="63">
        <v>23.67</v>
      </c>
      <c r="H139" s="63">
        <v>22.84</v>
      </c>
      <c r="I139" s="64">
        <v>43.85</v>
      </c>
      <c r="J139" s="63">
        <v>474.78</v>
      </c>
      <c r="K139" s="41">
        <v>302</v>
      </c>
      <c r="L139" s="89">
        <v>50</v>
      </c>
    </row>
    <row r="140" spans="1:12" ht="15">
      <c r="A140" s="23"/>
      <c r="B140" s="15"/>
      <c r="C140" s="11"/>
      <c r="D140" s="6" t="s">
        <v>25</v>
      </c>
      <c r="E140" s="42" t="s">
        <v>70</v>
      </c>
      <c r="F140" s="43">
        <v>60</v>
      </c>
      <c r="G140" s="62">
        <v>0.85</v>
      </c>
      <c r="H140" s="62">
        <v>3.05</v>
      </c>
      <c r="I140" s="62">
        <v>5.19</v>
      </c>
      <c r="J140" s="62">
        <v>51.54</v>
      </c>
      <c r="K140" s="44">
        <v>10</v>
      </c>
      <c r="L140" s="90">
        <v>20</v>
      </c>
    </row>
    <row r="141" spans="1:12" ht="15">
      <c r="A141" s="23"/>
      <c r="B141" s="15"/>
      <c r="C141" s="11"/>
      <c r="D141" s="7" t="s">
        <v>21</v>
      </c>
      <c r="E141" s="75" t="s">
        <v>71</v>
      </c>
      <c r="F141" s="43">
        <v>200</v>
      </c>
      <c r="G141" s="76">
        <v>0</v>
      </c>
      <c r="H141" s="71">
        <v>0</v>
      </c>
      <c r="I141" s="72">
        <v>20</v>
      </c>
      <c r="J141" s="71">
        <v>76</v>
      </c>
      <c r="K141" s="44">
        <v>382</v>
      </c>
      <c r="L141" s="90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46</v>
      </c>
      <c r="F142" s="43">
        <v>40</v>
      </c>
      <c r="G142" s="55" t="s">
        <v>47</v>
      </c>
      <c r="H142" s="55" t="s">
        <v>48</v>
      </c>
      <c r="I142" s="56" t="s">
        <v>49</v>
      </c>
      <c r="J142" s="55" t="s">
        <v>50</v>
      </c>
      <c r="K142" s="44"/>
      <c r="L142" s="90">
        <v>4</v>
      </c>
    </row>
    <row r="143" spans="1:12" ht="15">
      <c r="A143" s="23"/>
      <c r="B143" s="15"/>
      <c r="C143" s="11"/>
      <c r="D143" s="77" t="s">
        <v>68</v>
      </c>
      <c r="E143" s="42" t="s">
        <v>68</v>
      </c>
      <c r="F143" s="43">
        <v>100</v>
      </c>
      <c r="G143" s="69">
        <v>0.8</v>
      </c>
      <c r="H143" s="43" t="s">
        <v>42</v>
      </c>
      <c r="I143" s="43">
        <v>7.49</v>
      </c>
      <c r="J143" s="43">
        <v>37.96</v>
      </c>
      <c r="K143" s="44"/>
      <c r="L143" s="90">
        <v>25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665</v>
      </c>
      <c r="G146" s="78">
        <f>SUM(G139:G145)</f>
        <v>25.320000000000004</v>
      </c>
      <c r="H146" s="78">
        <f>SUM(H139:H145)</f>
        <v>25.89</v>
      </c>
      <c r="I146" s="78">
        <f>SUM(I139:I145)</f>
        <v>76.529999999999987</v>
      </c>
      <c r="J146" s="78">
        <f>SUM(J139:J145)</f>
        <v>640.28</v>
      </c>
      <c r="K146" s="25"/>
      <c r="L146" s="93">
        <f>SUM(L139:L145)</f>
        <v>109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53">SUM(G147:G155)</f>
        <v>0</v>
      </c>
      <c r="H156" s="19">
        <f t="shared" si="53"/>
        <v>0</v>
      </c>
      <c r="I156" s="19">
        <f t="shared" si="53"/>
        <v>0</v>
      </c>
      <c r="J156" s="19">
        <f t="shared" si="53"/>
        <v>0</v>
      </c>
      <c r="K156" s="25"/>
      <c r="L156" s="19">
        <f t="shared" ref="L156" si="54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665</v>
      </c>
      <c r="G157" s="32">
        <f t="shared" ref="G157" si="55">G146+G156</f>
        <v>25.320000000000004</v>
      </c>
      <c r="H157" s="32">
        <f t="shared" ref="H157" si="56">H146+H156</f>
        <v>25.89</v>
      </c>
      <c r="I157" s="32">
        <f t="shared" ref="I157" si="57">I146+I156</f>
        <v>76.529999999999987</v>
      </c>
      <c r="J157" s="32">
        <f t="shared" ref="J157:L157" si="58">J146+J156</f>
        <v>640.28</v>
      </c>
      <c r="K157" s="32"/>
      <c r="L157" s="32">
        <f t="shared" si="58"/>
        <v>109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1" t="s">
        <v>59</v>
      </c>
      <c r="F158" s="40">
        <v>230</v>
      </c>
      <c r="G158" s="63">
        <v>21.82</v>
      </c>
      <c r="H158" s="63">
        <v>24.3</v>
      </c>
      <c r="I158" s="64">
        <v>24.3</v>
      </c>
      <c r="J158" s="63">
        <v>399.55</v>
      </c>
      <c r="K158" s="41" t="s">
        <v>72</v>
      </c>
      <c r="L158" s="89">
        <v>50</v>
      </c>
    </row>
    <row r="159" spans="1:12" ht="15">
      <c r="A159" s="23"/>
      <c r="B159" s="15"/>
      <c r="C159" s="11"/>
      <c r="D159" s="6" t="s">
        <v>25</v>
      </c>
      <c r="E159" s="42" t="s">
        <v>60</v>
      </c>
      <c r="F159" s="43">
        <v>60</v>
      </c>
      <c r="G159" s="62">
        <v>0.68</v>
      </c>
      <c r="H159" s="53">
        <v>3.71</v>
      </c>
      <c r="I159" s="62">
        <v>2.77</v>
      </c>
      <c r="J159" s="62">
        <v>48.39</v>
      </c>
      <c r="K159" s="44">
        <v>71</v>
      </c>
      <c r="L159" s="90">
        <v>25</v>
      </c>
    </row>
    <row r="160" spans="1:12" ht="1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71">
        <v>0</v>
      </c>
      <c r="H160" s="71">
        <v>0.2</v>
      </c>
      <c r="I160" s="72">
        <v>19.8</v>
      </c>
      <c r="J160" s="71">
        <v>86</v>
      </c>
      <c r="K160" s="44"/>
      <c r="L160" s="90">
        <v>25</v>
      </c>
    </row>
    <row r="161" spans="1:12" ht="15">
      <c r="A161" s="23"/>
      <c r="B161" s="15"/>
      <c r="C161" s="11"/>
      <c r="D161" s="7" t="s">
        <v>22</v>
      </c>
      <c r="E161" s="42" t="s">
        <v>46</v>
      </c>
      <c r="F161" s="43">
        <v>40</v>
      </c>
      <c r="G161" s="71">
        <v>3.04</v>
      </c>
      <c r="H161" s="55">
        <v>1.1200000000000001</v>
      </c>
      <c r="I161" s="56">
        <v>20.56</v>
      </c>
      <c r="J161" s="55">
        <v>104.48</v>
      </c>
      <c r="K161" s="44"/>
      <c r="L161" s="90">
        <v>4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44</v>
      </c>
      <c r="E163" s="42"/>
      <c r="F163" s="43"/>
      <c r="G163" s="59"/>
      <c r="H163" s="57"/>
      <c r="I163" s="43"/>
      <c r="J163" s="43"/>
      <c r="K163" s="44"/>
      <c r="L163" s="58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>SUM(G158:G164)</f>
        <v>25.54</v>
      </c>
      <c r="H165" s="19">
        <f>SUM(H158:H164)</f>
        <v>29.330000000000002</v>
      </c>
      <c r="I165" s="19">
        <f>SUM(I158:I164)</f>
        <v>67.430000000000007</v>
      </c>
      <c r="J165" s="78">
        <f>SUM(J158:J164)</f>
        <v>638.42000000000007</v>
      </c>
      <c r="K165" s="25"/>
      <c r="L165" s="93">
        <f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59">SUM(G166:G174)</f>
        <v>0</v>
      </c>
      <c r="H175" s="19">
        <f t="shared" si="59"/>
        <v>0</v>
      </c>
      <c r="I175" s="19">
        <f t="shared" si="59"/>
        <v>0</v>
      </c>
      <c r="J175" s="19">
        <f t="shared" si="59"/>
        <v>0</v>
      </c>
      <c r="K175" s="25"/>
      <c r="L175" s="19">
        <f t="shared" ref="L175" si="6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530</v>
      </c>
      <c r="G176" s="32">
        <f t="shared" ref="G176" si="61">G165+G175</f>
        <v>25.54</v>
      </c>
      <c r="H176" s="32">
        <f t="shared" ref="H176" si="62">H165+H175</f>
        <v>29.330000000000002</v>
      </c>
      <c r="I176" s="32">
        <f t="shared" ref="I176" si="63">I165+I175</f>
        <v>67.430000000000007</v>
      </c>
      <c r="J176" s="32">
        <f t="shared" ref="J176:L176" si="64">J165+J175</f>
        <v>638.42000000000007</v>
      </c>
      <c r="K176" s="32"/>
      <c r="L176" s="32">
        <f t="shared" si="64"/>
        <v>104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61</v>
      </c>
      <c r="F177" s="40">
        <v>200</v>
      </c>
      <c r="G177" s="63">
        <v>6.89</v>
      </c>
      <c r="H177" s="63">
        <v>6.72</v>
      </c>
      <c r="I177" s="64">
        <v>11.47</v>
      </c>
      <c r="J177" s="40">
        <v>133.80000000000001</v>
      </c>
      <c r="K177" s="41"/>
      <c r="L177" s="89">
        <v>35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54</v>
      </c>
      <c r="F179" s="43">
        <v>200</v>
      </c>
      <c r="G179" s="55">
        <v>0</v>
      </c>
      <c r="H179" s="55" t="s">
        <v>45</v>
      </c>
      <c r="I179" s="72">
        <v>19.36</v>
      </c>
      <c r="J179" s="71">
        <v>77.41</v>
      </c>
      <c r="K179" s="44">
        <v>349</v>
      </c>
      <c r="L179" s="90">
        <v>10</v>
      </c>
    </row>
    <row r="180" spans="1:12" ht="15">
      <c r="A180" s="23"/>
      <c r="B180" s="15"/>
      <c r="C180" s="11"/>
      <c r="D180" s="7" t="s">
        <v>22</v>
      </c>
      <c r="E180" s="54" t="s">
        <v>55</v>
      </c>
      <c r="F180" s="43">
        <v>55</v>
      </c>
      <c r="G180" s="71">
        <v>7.68</v>
      </c>
      <c r="H180" s="71">
        <v>7.02</v>
      </c>
      <c r="I180" s="94">
        <v>20.56</v>
      </c>
      <c r="J180" s="71">
        <v>177.28</v>
      </c>
      <c r="K180" s="44">
        <v>15</v>
      </c>
      <c r="L180" s="69">
        <v>25</v>
      </c>
    </row>
    <row r="181" spans="1:12" ht="15">
      <c r="A181" s="23"/>
      <c r="B181" s="15"/>
      <c r="C181" s="11"/>
      <c r="D181" s="77" t="s">
        <v>68</v>
      </c>
      <c r="E181" s="42" t="s">
        <v>68</v>
      </c>
      <c r="F181" s="43">
        <v>100</v>
      </c>
      <c r="G181" s="71">
        <v>2.2000000000000002</v>
      </c>
      <c r="H181" s="71">
        <v>0.4</v>
      </c>
      <c r="I181" s="72">
        <v>31.05</v>
      </c>
      <c r="J181" s="43">
        <v>136.6</v>
      </c>
      <c r="K181" s="44"/>
      <c r="L181" s="90">
        <v>25</v>
      </c>
    </row>
    <row r="182" spans="1:12" ht="15">
      <c r="A182" s="23"/>
      <c r="B182" s="15"/>
      <c r="C182" s="11"/>
      <c r="D182" s="6" t="s">
        <v>44</v>
      </c>
      <c r="E182" s="42" t="s">
        <v>80</v>
      </c>
      <c r="F182" s="43">
        <v>20</v>
      </c>
      <c r="G182" s="69">
        <v>0.76</v>
      </c>
      <c r="H182" s="69">
        <v>4.99</v>
      </c>
      <c r="I182" s="69">
        <v>11.25</v>
      </c>
      <c r="J182" s="69">
        <v>93</v>
      </c>
      <c r="K182" s="44"/>
      <c r="L182" s="90">
        <v>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57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575</v>
      </c>
      <c r="G184" s="65">
        <f>SUM(G177:G183)</f>
        <v>17.53</v>
      </c>
      <c r="H184" s="78">
        <f>SUM(H177:H183)</f>
        <v>19.13</v>
      </c>
      <c r="I184" s="78">
        <f>SUM(I177:I183)</f>
        <v>93.69</v>
      </c>
      <c r="J184" s="19">
        <f>SUM(J177:J183)</f>
        <v>618.09</v>
      </c>
      <c r="K184" s="25"/>
      <c r="L184" s="78">
        <f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65">SUM(G185:G193)</f>
        <v>0</v>
      </c>
      <c r="H194" s="19">
        <f t="shared" si="65"/>
        <v>0</v>
      </c>
      <c r="I194" s="19">
        <f t="shared" si="65"/>
        <v>0</v>
      </c>
      <c r="J194" s="19">
        <f t="shared" si="65"/>
        <v>0</v>
      </c>
      <c r="K194" s="25"/>
      <c r="L194" s="19">
        <f t="shared" ref="L194" si="66">SUM(L185:L193)</f>
        <v>0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575</v>
      </c>
      <c r="G195" s="32">
        <f t="shared" ref="G195" si="67">G184+G194</f>
        <v>17.53</v>
      </c>
      <c r="H195" s="32">
        <f t="shared" ref="H195" si="68">H184+H194</f>
        <v>19.13</v>
      </c>
      <c r="I195" s="32">
        <f t="shared" ref="I195" si="69">I184+I194</f>
        <v>93.69</v>
      </c>
      <c r="J195" s="32">
        <f t="shared" ref="J195:L195" si="70">J184+J194</f>
        <v>618.09</v>
      </c>
      <c r="K195" s="32"/>
      <c r="L195" s="32">
        <f t="shared" si="70"/>
        <v>100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592.5</v>
      </c>
      <c r="G196" s="34">
        <f t="shared" ref="G196:J196" si="71">(G24+G43+G62+G81+G100+G119+G138+G157+G176+G195)/(IF(G24=0,0,1)+IF(G43=0,0,1)+IF(G62=0,0,1)+IF(G81=0,0,1)+IF(G100=0,0,1)+IF(G119=0,0,1)+IF(G138=0,0,1)+IF(G157=0,0,1)+IF(G176=0,0,1)+IF(G195=0,0,1))</f>
        <v>20.775999999999996</v>
      </c>
      <c r="H196" s="34">
        <f t="shared" si="71"/>
        <v>26.484000000000002</v>
      </c>
      <c r="I196" s="34">
        <f t="shared" si="71"/>
        <v>86.831999999999994</v>
      </c>
      <c r="J196" s="34">
        <f t="shared" si="71"/>
        <v>664.80899999999997</v>
      </c>
      <c r="K196" s="34"/>
      <c r="L196" s="34">
        <f t="shared" ref="L196" si="72">(L24+L43+L62+L81+L100+L119+L138+L157+L176+L195)/(IF(L24=0,0,1)+IF(L43=0,0,1)+IF(L62=0,0,1)+IF(L81=0,0,1)+IF(L100=0,0,1)+IF(L119=0,0,1)+IF(L138=0,0,1)+IF(L157=0,0,1)+IF(L176=0,0,1)+IF(L195=0,0,1))</f>
        <v>106.9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2025-04-02T14:15:06Z</dcterms:modified>
</cp:coreProperties>
</file>